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080" windowHeight="8550" tabRatio="766" activeTab="0"/>
  </bookViews>
  <sheets>
    <sheet name="●計算表" sheetId="1" r:id="rId1"/>
    <sheet name="●計算表記載例" sheetId="2" r:id="rId2"/>
  </sheets>
  <definedNames>
    <definedName name="_xlnm.Print_Area" localSheetId="0">'●計算表'!$A$1:$I$21</definedName>
    <definedName name="_xlnm.Print_Area" localSheetId="1">'●計算表記載例'!$A$1:$I$21</definedName>
  </definedNames>
  <calcPr fullCalcOnLoad="1"/>
</workbook>
</file>

<file path=xl/sharedStrings.xml><?xml version="1.0" encoding="utf-8"?>
<sst xmlns="http://schemas.openxmlformats.org/spreadsheetml/2006/main" count="82" uniqueCount="37">
  <si>
    <t>住所</t>
  </si>
  <si>
    <t>氏名</t>
  </si>
  <si>
    <t>源泉所得税額</t>
  </si>
  <si>
    <t>第三債務者</t>
  </si>
  <si>
    <t>滞納者</t>
  </si>
  <si>
    <t>金額端数処理前</t>
  </si>
  <si>
    <t>計算方法</t>
  </si>
  <si>
    <t>金額端数処理後</t>
  </si>
  <si>
    <t>特別徴収住民税額</t>
  </si>
  <si>
    <t>社会保険料等の額
（雇用保険料を含む）</t>
  </si>
  <si>
    <t>差押可能額
（①－⑦）</t>
  </si>
  <si>
    <t>今月分差押額</t>
  </si>
  <si>
    <t>差押禁止額
（②＋③＋④＋⑤＋⑥）</t>
  </si>
  <si>
    <t>①</t>
  </si>
  <si>
    <t>②</t>
  </si>
  <si>
    <t>③</t>
  </si>
  <si>
    <t>④</t>
  </si>
  <si>
    <t>⑤</t>
  </si>
  <si>
    <t>⑥</t>
  </si>
  <si>
    <t>⑦</t>
  </si>
  <si>
    <t>※今月分差押額については、定額等設定していない限り差押可能額をそのまま記載してください。</t>
  </si>
  <si>
    <t>令和　　年　　月　　日支給分</t>
  </si>
  <si>
    <t>総支給額
（扶養手当、通勤手当、時間外手当等含む）</t>
  </si>
  <si>
    <t>収入</t>
  </si>
  <si>
    <t>差押禁止額</t>
  </si>
  <si>
    <t>国税徴収法第７６条第１項に定める差押禁止財産</t>
  </si>
  <si>
    <t>給料等の差押額計算書</t>
  </si>
  <si>
    <t>項　　目</t>
  </si>
  <si>
    <t>備　考</t>
  </si>
  <si>
    <t>１，０００円未満端数切捨</t>
  </si>
  <si>
    <t>１，０００円未満端数切上</t>
  </si>
  <si>
    <t>体面維持費</t>
  </si>
  <si>
    <t>⑤を２倍にした金額か
｛①－（②＋③＋④＋⑤）｝×２０％の金額のいずれか少ない金額
（１，０００円未満端数切上）</t>
  </si>
  <si>
    <t>生活保障費</t>
  </si>
  <si>
    <t>１０万円（本人分）
＋（４５，０００円×親族数）</t>
  </si>
  <si>
    <t>⑤を２倍にした金額</t>
  </si>
  <si>
    <t>｛①－（②＋③＋④＋⑤）｝×２０％の金額</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</si>
</sst>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m/d;@"/>
    <numFmt numFmtId="178" formatCode="[$-411]ggge&quot;年&quot;m&quot;月&quot;d&quot;日&quot;;@"/>
    <numFmt numFmtId="179" formatCode="m&quot;月&quot;d&quot;日&quot;;@"/>
    <numFmt numFmtId="180" formatCode="0.0_ "/>
    <numFmt numFmtId="181" formatCode="0.00_ "/>
    <numFmt numFmtId="182" formatCode="0_ "/>
    <numFmt numFmtId="183" formatCode="[$-411]ge\.m\.d;@"/>
    <numFmt numFmtId="184" formatCode="[$-411]ggge&quot;年&quot;m&quot;月分&quot;;@"/>
    <numFmt numFmtId="185" formatCode="&quot;Yes&quot;;&quot;Yes&quot;;&quot;No&quot;"/>
    <numFmt numFmtId="186" formatCode="&quot;True&quot;;&quot;True&quot;;&quot;False&quot;"/>
    <numFmt numFmtId="187" formatCode="&quot;On&quot;;&quot;On&quot;;&quot;Off&quot;"/>
    <numFmt numFmtId="188" formatCode="[$€-2]\ #,##0.00_);[Red]\([$€-2]\ #,##0.00\)"/>
    <numFmt numFmtId="189" formatCode="mmm\-yyyy"/>
    <numFmt numFmtId="190" formatCode="#,##0_ ;[Red]\-#,##0\ "/>
    <numFmt numFmtId="191" formatCode="m&quot;月分&quot;;@"/>
    <numFmt numFmtId="192" formatCode="&quot;年&quot;m&quot;月&quot;d&quot;日&quot;;@"/>
    <numFmt numFmtId="193" formatCode="#,##0_ "/>
    <numFmt numFmtId="194" formatCode="0\)"/>
    <numFmt numFmtId="195" formatCode="0\ \)"/>
    <numFmt numFmtId="196" formatCode="_ * #,##0_ ;_ * \-#,##0_ ;_ * &quot;&quot;_ ;_ @_ "/>
    <numFmt numFmtId="197" formatCode="&quot;平&quot;&quot;成&quot;0&quot;年&quot;&quot;度&quot;"/>
    <numFmt numFmtId="198" formatCode="0&quot;人&quot;;&quot;△ &quot;0"/>
    <numFmt numFmtId="199" formatCode="#,##0&quot;円&quot;;&quot;△ &quot;#,##0"/>
    <numFmt numFmtId="200" formatCode="#,##0&quot;円&quot;;&quot;△ &quot;#,##0&quot;円&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2"/>
      <name val="ＭＳ Ｐ明朝"/>
      <family val="1"/>
    </font>
    <font>
      <sz val="11"/>
      <color indexed="12"/>
      <name val="ＭＳ Ｐ明朝"/>
      <family val="1"/>
    </font>
    <font>
      <sz val="14"/>
      <name val="ＭＳ Ｐ明朝"/>
      <family val="1"/>
    </font>
    <font>
      <b/>
      <u val="single"/>
      <sz val="13"/>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style="thin"/>
      <right style="thin"/>
      <top style="thin"/>
      <bottom style="medium"/>
    </border>
    <border>
      <left>
        <color indexed="63"/>
      </left>
      <right style="medium"/>
      <top style="thin"/>
      <bottom>
        <color indexed="63"/>
      </bottom>
    </border>
    <border>
      <left style="thin"/>
      <right style="medium"/>
      <top style="thin"/>
      <bottom style="thin"/>
    </border>
    <border>
      <left style="thin"/>
      <right style="thin"/>
      <top style="thin"/>
      <bottom style="thin"/>
    </border>
    <border>
      <left>
        <color indexed="63"/>
      </left>
      <right>
        <color indexed="63"/>
      </right>
      <top style="thin"/>
      <bottom>
        <color indexed="63"/>
      </bottom>
    </border>
    <border>
      <left style="thin"/>
      <right style="medium"/>
      <top style="thin"/>
      <bottom style="double"/>
    </border>
    <border>
      <left style="thin"/>
      <right>
        <color indexed="63"/>
      </right>
      <top>
        <color indexed="63"/>
      </top>
      <bottom>
        <color indexed="63"/>
      </bottom>
    </border>
    <border>
      <left style="thin"/>
      <right style="thin"/>
      <top style="thin"/>
      <bottom style="double"/>
    </border>
    <border diagonalUp="1">
      <left style="medium"/>
      <right style="thin"/>
      <top>
        <color indexed="63"/>
      </top>
      <bottom style="thin"/>
      <diagonal style="thin"/>
    </border>
    <border>
      <left style="medium"/>
      <right style="medium"/>
      <top>
        <color indexed="63"/>
      </top>
      <bottom style="double"/>
    </border>
    <border>
      <left style="medium"/>
      <right style="medium"/>
      <top style="double"/>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diagonalUp="1">
      <left>
        <color indexed="63"/>
      </left>
      <right style="thin"/>
      <top style="thin"/>
      <bottom style="double"/>
      <diagonal style="thin"/>
    </border>
    <border diagonalUp="1">
      <left>
        <color indexed="63"/>
      </left>
      <right style="thin"/>
      <top style="thin"/>
      <bottom style="thin"/>
      <diagonal style="thin"/>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color indexed="63"/>
      </left>
      <right style="thin"/>
      <top style="thin"/>
      <bottom style="thin"/>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93">
    <xf numFmtId="0" fontId="0" fillId="0" borderId="0" xfId="0" applyAlignment="1">
      <alignment vertical="center"/>
    </xf>
    <xf numFmtId="0" fontId="4" fillId="0" borderId="0" xfId="61" applyFont="1" applyBorder="1" applyAlignment="1">
      <alignment vertical="center" wrapText="1"/>
      <protection/>
    </xf>
    <xf numFmtId="38" fontId="6" fillId="0" borderId="0" xfId="49" applyFont="1" applyBorder="1" applyAlignment="1">
      <alignment vertical="center" wrapText="1"/>
    </xf>
    <xf numFmtId="0" fontId="6" fillId="0" borderId="0" xfId="61" applyFont="1" applyAlignment="1">
      <alignment vertical="center"/>
      <protection/>
    </xf>
    <xf numFmtId="38" fontId="6" fillId="0" borderId="0" xfId="49" applyFont="1" applyAlignment="1">
      <alignment vertical="center"/>
    </xf>
    <xf numFmtId="0" fontId="4" fillId="0" borderId="0" xfId="61" applyFont="1" applyAlignment="1">
      <alignment horizontal="center" vertical="center"/>
      <protection/>
    </xf>
    <xf numFmtId="38" fontId="4" fillId="0" borderId="0" xfId="49" applyFont="1" applyAlignment="1">
      <alignment horizontal="center" vertical="center"/>
    </xf>
    <xf numFmtId="0" fontId="6" fillId="0" borderId="10" xfId="61" applyFont="1" applyBorder="1" applyAlignment="1">
      <alignment horizontal="center" vertical="center"/>
      <protection/>
    </xf>
    <xf numFmtId="0" fontId="6" fillId="0" borderId="0" xfId="61" applyFont="1" applyBorder="1" applyAlignment="1">
      <alignment vertical="center"/>
      <protection/>
    </xf>
    <xf numFmtId="0" fontId="5" fillId="0" borderId="0" xfId="61" applyFont="1" applyBorder="1" applyAlignment="1">
      <alignment vertical="center"/>
      <protection/>
    </xf>
    <xf numFmtId="0" fontId="6" fillId="0" borderId="11" xfId="61" applyFont="1" applyBorder="1" applyAlignment="1">
      <alignment vertical="center" wrapText="1"/>
      <protection/>
    </xf>
    <xf numFmtId="0" fontId="6" fillId="0" borderId="12" xfId="61" applyFont="1" applyBorder="1" applyAlignment="1">
      <alignment horizontal="center" vertical="center"/>
      <protection/>
    </xf>
    <xf numFmtId="0" fontId="4" fillId="0" borderId="0" xfId="61" applyFont="1" applyBorder="1" applyAlignment="1">
      <alignment horizontal="center" vertical="center"/>
      <protection/>
    </xf>
    <xf numFmtId="0" fontId="6" fillId="0" borderId="0" xfId="61" applyFont="1" applyBorder="1" applyAlignment="1">
      <alignment vertical="center" wrapText="1"/>
      <protection/>
    </xf>
    <xf numFmtId="0" fontId="4" fillId="0" borderId="0" xfId="0" applyFont="1" applyBorder="1" applyAlignment="1">
      <alignment vertical="center"/>
    </xf>
    <xf numFmtId="0" fontId="4" fillId="0" borderId="0" xfId="61" applyFont="1" applyBorder="1">
      <alignment/>
      <protection/>
    </xf>
    <xf numFmtId="0" fontId="4" fillId="0" borderId="0" xfId="61" applyFont="1">
      <alignment/>
      <protection/>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6" fillId="0" borderId="13" xfId="61" applyFont="1" applyBorder="1" applyAlignment="1">
      <alignment vertical="center" wrapText="1"/>
      <protection/>
    </xf>
    <xf numFmtId="0" fontId="6" fillId="0" borderId="14" xfId="61" applyFont="1" applyBorder="1" applyAlignment="1">
      <alignment vertical="center" wrapText="1"/>
      <protection/>
    </xf>
    <xf numFmtId="0" fontId="6" fillId="0" borderId="15" xfId="61" applyFont="1" applyBorder="1" applyAlignment="1">
      <alignment horizontal="center" vertical="center"/>
      <protection/>
    </xf>
    <xf numFmtId="0" fontId="6" fillId="0" borderId="16" xfId="61" applyFont="1" applyBorder="1" applyAlignment="1">
      <alignment vertical="center" wrapText="1"/>
      <protection/>
    </xf>
    <xf numFmtId="0" fontId="6" fillId="0" borderId="17" xfId="61" applyFont="1" applyBorder="1" applyAlignment="1">
      <alignment vertical="center"/>
      <protection/>
    </xf>
    <xf numFmtId="0" fontId="6" fillId="0" borderId="18" xfId="0" applyFont="1" applyBorder="1" applyAlignment="1">
      <alignment vertical="center" wrapText="1"/>
    </xf>
    <xf numFmtId="0" fontId="4" fillId="0" borderId="19" xfId="0" applyFont="1" applyBorder="1" applyAlignment="1">
      <alignment vertical="center"/>
    </xf>
    <xf numFmtId="0" fontId="6" fillId="0" borderId="20" xfId="61" applyFont="1" applyBorder="1" applyAlignment="1">
      <alignment vertical="center" wrapText="1"/>
      <protection/>
    </xf>
    <xf numFmtId="0" fontId="6" fillId="0" borderId="18" xfId="61" applyFont="1" applyBorder="1" applyAlignment="1">
      <alignment vertical="center" wrapText="1"/>
      <protection/>
    </xf>
    <xf numFmtId="0" fontId="4" fillId="0" borderId="19" xfId="61" applyFont="1" applyBorder="1" applyAlignment="1">
      <alignment vertical="center"/>
      <protection/>
    </xf>
    <xf numFmtId="0" fontId="4" fillId="0" borderId="19" xfId="0" applyFont="1" applyBorder="1" applyAlignment="1">
      <alignment vertical="center"/>
    </xf>
    <xf numFmtId="0" fontId="4" fillId="0" borderId="21" xfId="61" applyFont="1" applyBorder="1">
      <alignment/>
      <protection/>
    </xf>
    <xf numFmtId="0" fontId="6" fillId="0" borderId="22" xfId="0" applyFont="1" applyBorder="1" applyAlignment="1">
      <alignment horizontal="center" vertical="center" textRotation="255"/>
    </xf>
    <xf numFmtId="0" fontId="9" fillId="0" borderId="0" xfId="61" applyFont="1" applyBorder="1" applyAlignment="1">
      <alignment vertical="center"/>
      <protection/>
    </xf>
    <xf numFmtId="0" fontId="4" fillId="0" borderId="23" xfId="61" applyFont="1" applyBorder="1" applyAlignment="1">
      <alignment vertical="center" wrapText="1"/>
      <protection/>
    </xf>
    <xf numFmtId="0" fontId="6" fillId="0" borderId="19" xfId="61" applyFont="1" applyBorder="1" applyAlignment="1">
      <alignment vertical="center" wrapText="1"/>
      <protection/>
    </xf>
    <xf numFmtId="0" fontId="4" fillId="33" borderId="18" xfId="0" applyFont="1" applyFill="1" applyBorder="1" applyAlignment="1">
      <alignment vertical="center"/>
    </xf>
    <xf numFmtId="200" fontId="6" fillId="33" borderId="18" xfId="61" applyNumberFormat="1" applyFont="1" applyFill="1" applyBorder="1" applyAlignment="1">
      <alignment vertical="center" wrapText="1"/>
      <protection/>
    </xf>
    <xf numFmtId="0" fontId="4" fillId="33" borderId="18" xfId="0" applyFont="1" applyFill="1" applyBorder="1" applyAlignment="1">
      <alignment vertical="center" wrapText="1"/>
    </xf>
    <xf numFmtId="200" fontId="8" fillId="6" borderId="24" xfId="49" applyNumberFormat="1" applyFont="1" applyFill="1" applyBorder="1" applyAlignment="1">
      <alignment vertical="center" wrapText="1"/>
    </xf>
    <xf numFmtId="200" fontId="8" fillId="6" borderId="25" xfId="49" applyNumberFormat="1" applyFont="1" applyFill="1" applyBorder="1" applyAlignment="1">
      <alignment vertical="center" wrapText="1"/>
    </xf>
    <xf numFmtId="200" fontId="8" fillId="6" borderId="26" xfId="49" applyNumberFormat="1" applyFont="1" applyFill="1" applyBorder="1" applyAlignment="1">
      <alignment vertical="center" wrapText="1"/>
    </xf>
    <xf numFmtId="200" fontId="8" fillId="6" borderId="27" xfId="49" applyNumberFormat="1" applyFont="1" applyFill="1" applyBorder="1" applyAlignment="1">
      <alignment vertical="center" wrapText="1"/>
    </xf>
    <xf numFmtId="198" fontId="6" fillId="6" borderId="26" xfId="61" applyNumberFormat="1" applyFont="1" applyFill="1" applyBorder="1" applyAlignment="1">
      <alignment vertical="center" wrapText="1"/>
      <protection/>
    </xf>
    <xf numFmtId="0" fontId="6" fillId="6" borderId="28" xfId="61" applyFont="1" applyFill="1" applyBorder="1" applyAlignment="1">
      <alignment horizontal="center" vertical="center" wrapText="1"/>
      <protection/>
    </xf>
    <xf numFmtId="0" fontId="6" fillId="0" borderId="29" xfId="61" applyFont="1" applyBorder="1" applyAlignment="1">
      <alignment vertical="center" wrapText="1"/>
      <protection/>
    </xf>
    <xf numFmtId="0" fontId="4" fillId="0" borderId="30" xfId="61" applyFont="1" applyBorder="1" applyAlignment="1">
      <alignment vertical="center" wrapText="1"/>
      <protection/>
    </xf>
    <xf numFmtId="0" fontId="4" fillId="0" borderId="31" xfId="61" applyFont="1" applyBorder="1" applyAlignment="1">
      <alignment vertical="center" wrapText="1"/>
      <protection/>
    </xf>
    <xf numFmtId="0" fontId="6" fillId="0" borderId="32" xfId="61" applyFont="1" applyBorder="1" applyAlignment="1">
      <alignment horizontal="center" vertical="center" wrapText="1"/>
      <protection/>
    </xf>
    <xf numFmtId="200" fontId="8" fillId="0" borderId="33" xfId="61" applyNumberFormat="1" applyFont="1" applyBorder="1" applyAlignment="1">
      <alignment vertical="center" wrapText="1"/>
      <protection/>
    </xf>
    <xf numFmtId="0" fontId="6" fillId="0" borderId="34" xfId="61" applyFont="1" applyBorder="1" applyAlignment="1">
      <alignment horizontal="center" vertical="center" wrapText="1"/>
      <protection/>
    </xf>
    <xf numFmtId="0" fontId="6" fillId="0" borderId="21" xfId="61" applyFont="1" applyBorder="1" applyAlignment="1">
      <alignment horizontal="center" vertical="center" wrapText="1"/>
      <protection/>
    </xf>
    <xf numFmtId="200" fontId="8" fillId="0" borderId="35" xfId="61" applyNumberFormat="1" applyFont="1" applyBorder="1" applyAlignment="1">
      <alignment vertical="center" wrapText="1"/>
      <protection/>
    </xf>
    <xf numFmtId="0" fontId="6" fillId="0" borderId="12" xfId="61" applyFont="1" applyBorder="1" applyAlignment="1">
      <alignment horizontal="center" vertical="center" wrapText="1"/>
      <protection/>
    </xf>
    <xf numFmtId="200" fontId="8" fillId="0" borderId="36" xfId="61" applyNumberFormat="1" applyFont="1" applyBorder="1" applyAlignment="1">
      <alignment vertical="center" wrapText="1"/>
      <protection/>
    </xf>
    <xf numFmtId="200" fontId="8" fillId="0" borderId="36" xfId="61" applyNumberFormat="1" applyFont="1" applyFill="1" applyBorder="1" applyAlignment="1">
      <alignment vertical="center" wrapText="1"/>
      <protection/>
    </xf>
    <xf numFmtId="200" fontId="8" fillId="0" borderId="37" xfId="61" applyNumberFormat="1" applyFont="1" applyFill="1" applyBorder="1" applyAlignment="1">
      <alignment vertical="center" wrapText="1"/>
      <protection/>
    </xf>
    <xf numFmtId="0" fontId="6"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6" fillId="0" borderId="40" xfId="0" applyFont="1" applyBorder="1" applyAlignment="1">
      <alignment horizontal="center" vertical="center" textRotation="255"/>
    </xf>
    <xf numFmtId="0" fontId="6" fillId="0" borderId="41"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21" xfId="61" applyFont="1" applyBorder="1" applyAlignment="1">
      <alignment horizontal="left" vertical="center" wrapText="1"/>
      <protection/>
    </xf>
    <xf numFmtId="0" fontId="6" fillId="0" borderId="19" xfId="61" applyFont="1" applyBorder="1" applyAlignment="1">
      <alignment horizontal="left" vertical="center" wrapText="1"/>
      <protection/>
    </xf>
    <xf numFmtId="0" fontId="6" fillId="0" borderId="45" xfId="61" applyFont="1" applyBorder="1" applyAlignment="1">
      <alignment horizontal="left" vertical="center" wrapText="1"/>
      <protection/>
    </xf>
    <xf numFmtId="0" fontId="6" fillId="0" borderId="13" xfId="61" applyFont="1" applyBorder="1" applyAlignment="1">
      <alignment horizontal="left" vertical="center" wrapText="1"/>
      <protection/>
    </xf>
    <xf numFmtId="38" fontId="7" fillId="6" borderId="46" xfId="49" applyFont="1" applyFill="1" applyBorder="1" applyAlignment="1">
      <alignment horizontal="left" vertical="center"/>
    </xf>
    <xf numFmtId="38" fontId="7" fillId="6" borderId="47" xfId="49" applyFont="1" applyFill="1" applyBorder="1" applyAlignment="1">
      <alignment horizontal="left" vertical="center"/>
    </xf>
    <xf numFmtId="38" fontId="7" fillId="6" borderId="48" xfId="49" applyFont="1" applyFill="1" applyBorder="1" applyAlignment="1">
      <alignment horizontal="left" vertical="center"/>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50"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10" xfId="61" applyFont="1" applyBorder="1" applyAlignment="1">
      <alignment horizontal="left" vertical="center" wrapText="1"/>
      <protection/>
    </xf>
    <xf numFmtId="0" fontId="6" fillId="0" borderId="42" xfId="61" applyFont="1" applyBorder="1" applyAlignment="1">
      <alignment horizontal="left" vertical="center" wrapText="1"/>
      <protection/>
    </xf>
    <xf numFmtId="0" fontId="6" fillId="0" borderId="12" xfId="61" applyFont="1" applyBorder="1" applyAlignment="1">
      <alignment horizontal="center" vertical="center" wrapText="1"/>
      <protection/>
    </xf>
    <xf numFmtId="200" fontId="8" fillId="0" borderId="36" xfId="61" applyNumberFormat="1" applyFont="1" applyBorder="1" applyAlignment="1">
      <alignment vertical="center" wrapText="1"/>
      <protection/>
    </xf>
    <xf numFmtId="0" fontId="6" fillId="0" borderId="18" xfId="61" applyFont="1" applyBorder="1" applyAlignment="1">
      <alignment horizontal="center" vertical="center"/>
      <protection/>
    </xf>
    <xf numFmtId="0" fontId="6" fillId="0" borderId="50" xfId="61" applyFont="1" applyBorder="1" applyAlignment="1">
      <alignment horizontal="left" vertical="center"/>
      <protection/>
    </xf>
    <xf numFmtId="0" fontId="6" fillId="0" borderId="21" xfId="61" applyFont="1" applyBorder="1" applyAlignment="1">
      <alignment horizontal="left" vertical="center"/>
      <protection/>
    </xf>
    <xf numFmtId="0" fontId="6" fillId="0" borderId="10" xfId="61" applyFont="1" applyBorder="1" applyAlignment="1">
      <alignment horizontal="left" vertical="center"/>
      <protection/>
    </xf>
    <xf numFmtId="0" fontId="6" fillId="0" borderId="42" xfId="61" applyFont="1" applyBorder="1" applyAlignment="1">
      <alignment horizontal="left" vertical="center"/>
      <protection/>
    </xf>
    <xf numFmtId="38" fontId="7" fillId="6" borderId="52" xfId="49" applyFont="1" applyFill="1" applyBorder="1" applyAlignment="1">
      <alignment horizontal="left" vertical="center"/>
    </xf>
    <xf numFmtId="38" fontId="7" fillId="6" borderId="53" xfId="49" applyFont="1" applyFill="1" applyBorder="1" applyAlignment="1">
      <alignment horizontal="left" vertical="center"/>
    </xf>
    <xf numFmtId="38" fontId="7" fillId="6" borderId="54" xfId="49" applyFont="1" applyFill="1" applyBorder="1" applyAlignment="1">
      <alignment horizontal="left" vertical="center"/>
    </xf>
    <xf numFmtId="38" fontId="7" fillId="6" borderId="28" xfId="49" applyFont="1" applyFill="1" applyBorder="1" applyAlignment="1">
      <alignment horizontal="left" vertical="center"/>
    </xf>
    <xf numFmtId="38" fontId="7" fillId="6" borderId="55" xfId="49" applyFont="1" applyFill="1" applyBorder="1" applyAlignment="1">
      <alignment horizontal="left" vertical="center"/>
    </xf>
    <xf numFmtId="38" fontId="7" fillId="6" borderId="27" xfId="49"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計算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7</xdr:row>
      <xdr:rowOff>9525</xdr:rowOff>
    </xdr:from>
    <xdr:to>
      <xdr:col>3</xdr:col>
      <xdr:colOff>66675</xdr:colOff>
      <xdr:row>7</xdr:row>
      <xdr:rowOff>247650</xdr:rowOff>
    </xdr:to>
    <xdr:sp>
      <xdr:nvSpPr>
        <xdr:cNvPr id="1" name="テキスト ボックス 1"/>
        <xdr:cNvSpPr txBox="1">
          <a:spLocks noChangeArrowheads="1"/>
        </xdr:cNvSpPr>
      </xdr:nvSpPr>
      <xdr:spPr>
        <a:xfrm>
          <a:off x="2314575" y="3857625"/>
          <a:ext cx="1371600" cy="2381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親族数（本人除く）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7</xdr:row>
      <xdr:rowOff>9525</xdr:rowOff>
    </xdr:from>
    <xdr:to>
      <xdr:col>3</xdr:col>
      <xdr:colOff>66675</xdr:colOff>
      <xdr:row>7</xdr:row>
      <xdr:rowOff>247650</xdr:rowOff>
    </xdr:to>
    <xdr:sp>
      <xdr:nvSpPr>
        <xdr:cNvPr id="1" name="テキスト ボックス 1"/>
        <xdr:cNvSpPr txBox="1">
          <a:spLocks noChangeArrowheads="1"/>
        </xdr:cNvSpPr>
      </xdr:nvSpPr>
      <xdr:spPr>
        <a:xfrm>
          <a:off x="2314575" y="3857625"/>
          <a:ext cx="1371600" cy="238125"/>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親族数（本人除く）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L21"/>
  <sheetViews>
    <sheetView tabSelected="1" zoomScale="70" zoomScaleNormal="70" workbookViewId="0" topLeftCell="A1">
      <selection activeCell="D17" sqref="D17:G17"/>
    </sheetView>
  </sheetViews>
  <sheetFormatPr defaultColWidth="9.00390625" defaultRowHeight="13.5"/>
  <cols>
    <col min="1" max="1" width="5.50390625" style="14" customWidth="1"/>
    <col min="2" max="2" width="25.25390625" style="18" customWidth="1"/>
    <col min="3" max="3" width="16.75390625" style="19" customWidth="1"/>
    <col min="4" max="4" width="18.75390625" style="19" customWidth="1"/>
    <col min="5" max="5" width="3.875" style="19" customWidth="1"/>
    <col min="6" max="6" width="14.50390625" style="19" customWidth="1"/>
    <col min="7" max="7" width="12.00390625" style="19" customWidth="1"/>
    <col min="8" max="8" width="1.625" style="14" customWidth="1"/>
    <col min="9" max="9" width="2.625" style="17" customWidth="1"/>
    <col min="10" max="10" width="9.00390625" style="17" customWidth="1"/>
    <col min="11" max="11" width="18.75390625" style="17" bestFit="1" customWidth="1"/>
    <col min="12" max="12" width="11.25390625" style="17" bestFit="1" customWidth="1"/>
    <col min="13" max="16384" width="9.00390625" style="17" customWidth="1"/>
  </cols>
  <sheetData>
    <row r="1" spans="1:9" ht="28.5" customHeight="1">
      <c r="A1" s="9"/>
      <c r="B1" s="58" t="s">
        <v>26</v>
      </c>
      <c r="C1" s="58"/>
      <c r="D1" s="58"/>
      <c r="E1" s="33" t="s">
        <v>21</v>
      </c>
      <c r="G1" s="9"/>
      <c r="H1" s="15"/>
      <c r="I1" s="16"/>
    </row>
    <row r="2" spans="2:9" ht="28.5" customHeight="1">
      <c r="B2" s="12"/>
      <c r="C2" s="5"/>
      <c r="D2" s="6"/>
      <c r="E2" s="6"/>
      <c r="F2" s="5"/>
      <c r="G2" s="5"/>
      <c r="H2" s="15"/>
      <c r="I2" s="16"/>
    </row>
    <row r="3" spans="1:9" s="14" customFormat="1" ht="28.5" customHeight="1" thickBot="1">
      <c r="A3" s="82" t="s">
        <v>27</v>
      </c>
      <c r="B3" s="82"/>
      <c r="C3" s="22" t="s">
        <v>5</v>
      </c>
      <c r="D3" s="7" t="s">
        <v>6</v>
      </c>
      <c r="E3" s="76" t="s">
        <v>7</v>
      </c>
      <c r="F3" s="77"/>
      <c r="G3" s="11" t="s">
        <v>28</v>
      </c>
      <c r="H3" s="31"/>
      <c r="I3" s="15"/>
    </row>
    <row r="4" spans="1:9" s="14" customFormat="1" ht="73.5" customHeight="1" thickBot="1">
      <c r="A4" s="32" t="s">
        <v>23</v>
      </c>
      <c r="B4" s="27" t="s">
        <v>22</v>
      </c>
      <c r="C4" s="39"/>
      <c r="D4" s="21" t="s">
        <v>29</v>
      </c>
      <c r="E4" s="48" t="s">
        <v>13</v>
      </c>
      <c r="F4" s="49">
        <f>ROUNDDOWN(C4,-3)</f>
        <v>0</v>
      </c>
      <c r="G4" s="46"/>
      <c r="H4" s="31"/>
      <c r="I4" s="15"/>
    </row>
    <row r="5" spans="1:9" s="14" customFormat="1" ht="48" customHeight="1" thickBot="1" thickTop="1">
      <c r="A5" s="61" t="s">
        <v>24</v>
      </c>
      <c r="B5" s="13" t="s">
        <v>2</v>
      </c>
      <c r="C5" s="40"/>
      <c r="D5" s="20" t="s">
        <v>30</v>
      </c>
      <c r="E5" s="50" t="s">
        <v>14</v>
      </c>
      <c r="F5" s="52">
        <f>ROUNDUP(C5,-3)</f>
        <v>0</v>
      </c>
      <c r="G5" s="73" t="s">
        <v>25</v>
      </c>
      <c r="H5" s="31"/>
      <c r="I5" s="15"/>
    </row>
    <row r="6" spans="1:9" s="14" customFormat="1" ht="48" customHeight="1" thickBot="1">
      <c r="A6" s="62"/>
      <c r="B6" s="24" t="s">
        <v>8</v>
      </c>
      <c r="C6" s="41"/>
      <c r="D6" s="10" t="s">
        <v>30</v>
      </c>
      <c r="E6" s="53" t="s">
        <v>15</v>
      </c>
      <c r="F6" s="54">
        <f>ROUNDUP(C6,-3)</f>
        <v>0</v>
      </c>
      <c r="G6" s="74"/>
      <c r="H6" s="31"/>
      <c r="I6" s="15"/>
    </row>
    <row r="7" spans="1:9" s="14" customFormat="1" ht="48" customHeight="1" thickBot="1">
      <c r="A7" s="62"/>
      <c r="B7" s="23" t="s">
        <v>9</v>
      </c>
      <c r="C7" s="42"/>
      <c r="D7" s="45" t="s">
        <v>30</v>
      </c>
      <c r="E7" s="53" t="s">
        <v>16</v>
      </c>
      <c r="F7" s="54">
        <f>ROUNDUP(C7,-3)</f>
        <v>0</v>
      </c>
      <c r="G7" s="74"/>
      <c r="H7" s="31"/>
      <c r="I7" s="15"/>
    </row>
    <row r="8" spans="1:9" s="14" customFormat="1" ht="48" customHeight="1" thickBot="1">
      <c r="A8" s="62"/>
      <c r="B8" s="35" t="s">
        <v>33</v>
      </c>
      <c r="C8" s="43"/>
      <c r="D8" s="20" t="s">
        <v>34</v>
      </c>
      <c r="E8" s="53" t="s">
        <v>17</v>
      </c>
      <c r="F8" s="54">
        <f>100000+45000*C8</f>
        <v>100000</v>
      </c>
      <c r="G8" s="74"/>
      <c r="H8" s="31"/>
      <c r="I8" s="15"/>
    </row>
    <row r="9" spans="1:12" s="14" customFormat="1" ht="34.5" customHeight="1">
      <c r="A9" s="62"/>
      <c r="B9" s="78" t="s">
        <v>31</v>
      </c>
      <c r="C9" s="66" t="s">
        <v>32</v>
      </c>
      <c r="D9" s="67"/>
      <c r="E9" s="80" t="s">
        <v>18</v>
      </c>
      <c r="F9" s="81">
        <f>MIN(L9:L10)</f>
        <v>-20000</v>
      </c>
      <c r="G9" s="74"/>
      <c r="H9" s="31"/>
      <c r="I9" s="15"/>
      <c r="K9" s="36" t="s">
        <v>35</v>
      </c>
      <c r="L9" s="37">
        <f>F8*2</f>
        <v>200000</v>
      </c>
    </row>
    <row r="10" spans="1:12" s="14" customFormat="1" ht="39.75" customHeight="1">
      <c r="A10" s="62"/>
      <c r="B10" s="79"/>
      <c r="C10" s="68"/>
      <c r="D10" s="69"/>
      <c r="E10" s="80"/>
      <c r="F10" s="81"/>
      <c r="G10" s="74"/>
      <c r="H10" s="31"/>
      <c r="I10" s="15"/>
      <c r="K10" s="38" t="s">
        <v>36</v>
      </c>
      <c r="L10" s="37">
        <f>ROUNDUP((F4-SUM(F5:F8))*20%,-3)</f>
        <v>-20000</v>
      </c>
    </row>
    <row r="11" spans="1:9" s="14" customFormat="1" ht="48" customHeight="1">
      <c r="A11" s="63"/>
      <c r="B11" s="25" t="s">
        <v>12</v>
      </c>
      <c r="C11" s="64"/>
      <c r="D11" s="65"/>
      <c r="E11" s="53" t="s">
        <v>19</v>
      </c>
      <c r="F11" s="55">
        <f>SUM(F5:F10)</f>
        <v>80000</v>
      </c>
      <c r="G11" s="75"/>
      <c r="H11" s="31"/>
      <c r="I11" s="15"/>
    </row>
    <row r="12" spans="1:9" s="14" customFormat="1" ht="48" customHeight="1" thickBot="1">
      <c r="A12" s="59"/>
      <c r="B12" s="28" t="s">
        <v>10</v>
      </c>
      <c r="C12" s="64"/>
      <c r="D12" s="65"/>
      <c r="E12" s="51"/>
      <c r="F12" s="56">
        <f>F4-F11</f>
        <v>-80000</v>
      </c>
      <c r="G12" s="47"/>
      <c r="H12" s="31"/>
      <c r="I12" s="15"/>
    </row>
    <row r="13" spans="1:9" s="14" customFormat="1" ht="48" customHeight="1" thickBot="1">
      <c r="A13" s="60"/>
      <c r="B13" s="28" t="s">
        <v>11</v>
      </c>
      <c r="C13" s="64"/>
      <c r="D13" s="65"/>
      <c r="E13" s="44"/>
      <c r="F13" s="42"/>
      <c r="G13" s="34"/>
      <c r="H13" s="15"/>
      <c r="I13" s="15"/>
    </row>
    <row r="14" spans="1:9" s="14" customFormat="1" ht="28.5" customHeight="1">
      <c r="A14" s="26"/>
      <c r="B14" s="29" t="s">
        <v>20</v>
      </c>
      <c r="C14" s="1"/>
      <c r="D14" s="2"/>
      <c r="E14" s="2"/>
      <c r="F14" s="2"/>
      <c r="G14" s="2"/>
      <c r="H14" s="15"/>
      <c r="I14" s="15"/>
    </row>
    <row r="15" spans="2:9" ht="28.5" customHeight="1">
      <c r="B15" s="8"/>
      <c r="C15" s="8"/>
      <c r="D15" s="8"/>
      <c r="E15" s="8"/>
      <c r="F15" s="8"/>
      <c r="G15" s="8"/>
      <c r="H15" s="15"/>
      <c r="I15" s="16"/>
    </row>
    <row r="16" spans="2:9" ht="18" customHeight="1" thickBot="1">
      <c r="B16" s="8"/>
      <c r="C16" s="3"/>
      <c r="D16" s="4"/>
      <c r="E16" s="4"/>
      <c r="F16" s="3"/>
      <c r="G16" s="3"/>
      <c r="H16" s="15"/>
      <c r="I16" s="16"/>
    </row>
    <row r="17" spans="2:9" ht="24.75" customHeight="1" thickBot="1">
      <c r="B17" s="85" t="s">
        <v>3</v>
      </c>
      <c r="C17" s="57" t="s">
        <v>0</v>
      </c>
      <c r="D17" s="87"/>
      <c r="E17" s="88"/>
      <c r="F17" s="88"/>
      <c r="G17" s="89"/>
      <c r="H17" s="15"/>
      <c r="I17" s="16"/>
    </row>
    <row r="18" spans="2:9" ht="24.75" customHeight="1" thickBot="1">
      <c r="B18" s="86"/>
      <c r="C18" s="57" t="s">
        <v>1</v>
      </c>
      <c r="D18" s="90"/>
      <c r="E18" s="91"/>
      <c r="F18" s="91"/>
      <c r="G18" s="92"/>
      <c r="H18" s="15"/>
      <c r="I18" s="16"/>
    </row>
    <row r="19" spans="2:9" ht="24.75" customHeight="1" thickBot="1">
      <c r="B19" s="83" t="s">
        <v>4</v>
      </c>
      <c r="C19" s="11" t="s">
        <v>0</v>
      </c>
      <c r="D19" s="70"/>
      <c r="E19" s="71"/>
      <c r="F19" s="71"/>
      <c r="G19" s="72"/>
      <c r="H19" s="15"/>
      <c r="I19" s="16"/>
    </row>
    <row r="20" spans="2:9" ht="24.75" customHeight="1" thickBot="1">
      <c r="B20" s="84"/>
      <c r="C20" s="11" t="s">
        <v>1</v>
      </c>
      <c r="D20" s="70"/>
      <c r="E20" s="71"/>
      <c r="F20" s="71"/>
      <c r="G20" s="72"/>
      <c r="H20" s="15"/>
      <c r="I20" s="16"/>
    </row>
    <row r="21" ht="13.5">
      <c r="B21" s="30"/>
    </row>
  </sheetData>
  <sheetProtection/>
  <mergeCells count="19">
    <mergeCell ref="E9:E10"/>
    <mergeCell ref="F9:F10"/>
    <mergeCell ref="A3:B3"/>
    <mergeCell ref="B19:B20"/>
    <mergeCell ref="B17:B18"/>
    <mergeCell ref="D17:G17"/>
    <mergeCell ref="D18:G18"/>
    <mergeCell ref="D20:G20"/>
    <mergeCell ref="C13:D13"/>
    <mergeCell ref="B1:D1"/>
    <mergeCell ref="A12:A13"/>
    <mergeCell ref="A5:A11"/>
    <mergeCell ref="C11:D11"/>
    <mergeCell ref="C9:D10"/>
    <mergeCell ref="D19:G19"/>
    <mergeCell ref="G5:G11"/>
    <mergeCell ref="E3:F3"/>
    <mergeCell ref="C12:D12"/>
    <mergeCell ref="B9:B10"/>
  </mergeCells>
  <printOptions/>
  <pageMargins left="0.5905511811023623" right="0" top="0.7480314960629921" bottom="0" header="0" footer="0"/>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codeName="Sheet5">
    <tabColor rgb="FFFFFF00"/>
  </sheetPr>
  <dimension ref="A1:L21"/>
  <sheetViews>
    <sheetView zoomScale="70" zoomScaleNormal="70" workbookViewId="0" topLeftCell="A1">
      <selection activeCell="C8" sqref="C8"/>
    </sheetView>
  </sheetViews>
  <sheetFormatPr defaultColWidth="9.00390625" defaultRowHeight="13.5"/>
  <cols>
    <col min="1" max="1" width="5.50390625" style="14" customWidth="1"/>
    <col min="2" max="2" width="25.25390625" style="18" customWidth="1"/>
    <col min="3" max="3" width="16.75390625" style="19" customWidth="1"/>
    <col min="4" max="4" width="18.75390625" style="19" customWidth="1"/>
    <col min="5" max="5" width="3.875" style="19" customWidth="1"/>
    <col min="6" max="6" width="14.50390625" style="19" customWidth="1"/>
    <col min="7" max="7" width="12.00390625" style="19" customWidth="1"/>
    <col min="8" max="8" width="1.625" style="14" customWidth="1"/>
    <col min="9" max="9" width="2.625" style="17" customWidth="1"/>
    <col min="10" max="10" width="9.00390625" style="17" customWidth="1"/>
    <col min="11" max="11" width="18.75390625" style="17" bestFit="1" customWidth="1"/>
    <col min="12" max="12" width="11.25390625" style="17" bestFit="1" customWidth="1"/>
    <col min="13" max="16384" width="9.00390625" style="17" customWidth="1"/>
  </cols>
  <sheetData>
    <row r="1" spans="1:9" ht="28.5" customHeight="1">
      <c r="A1" s="9"/>
      <c r="B1" s="58" t="s">
        <v>26</v>
      </c>
      <c r="C1" s="58"/>
      <c r="D1" s="58"/>
      <c r="E1" s="33" t="s">
        <v>21</v>
      </c>
      <c r="G1" s="9"/>
      <c r="H1" s="15"/>
      <c r="I1" s="16"/>
    </row>
    <row r="2" spans="2:9" ht="28.5" customHeight="1">
      <c r="B2" s="12"/>
      <c r="C2" s="5"/>
      <c r="D2" s="6"/>
      <c r="E2" s="6"/>
      <c r="F2" s="5"/>
      <c r="G2" s="5"/>
      <c r="H2" s="15"/>
      <c r="I2" s="16"/>
    </row>
    <row r="3" spans="1:9" s="14" customFormat="1" ht="28.5" customHeight="1" thickBot="1">
      <c r="A3" s="82" t="s">
        <v>27</v>
      </c>
      <c r="B3" s="82"/>
      <c r="C3" s="22" t="s">
        <v>5</v>
      </c>
      <c r="D3" s="7" t="s">
        <v>6</v>
      </c>
      <c r="E3" s="76" t="s">
        <v>7</v>
      </c>
      <c r="F3" s="77"/>
      <c r="G3" s="11" t="s">
        <v>28</v>
      </c>
      <c r="H3" s="31"/>
      <c r="I3" s="15"/>
    </row>
    <row r="4" spans="1:9" s="14" customFormat="1" ht="73.5" customHeight="1" thickBot="1">
      <c r="A4" s="32" t="s">
        <v>23</v>
      </c>
      <c r="B4" s="27" t="s">
        <v>22</v>
      </c>
      <c r="C4" s="39">
        <v>245612</v>
      </c>
      <c r="D4" s="21" t="s">
        <v>29</v>
      </c>
      <c r="E4" s="48" t="s">
        <v>13</v>
      </c>
      <c r="F4" s="49">
        <f>ROUNDDOWN(C4,-3)</f>
        <v>245000</v>
      </c>
      <c r="G4" s="46"/>
      <c r="H4" s="31"/>
      <c r="I4" s="15"/>
    </row>
    <row r="5" spans="1:9" s="14" customFormat="1" ht="48" customHeight="1" thickBot="1" thickTop="1">
      <c r="A5" s="61" t="s">
        <v>24</v>
      </c>
      <c r="B5" s="13" t="s">
        <v>2</v>
      </c>
      <c r="C5" s="40">
        <v>4562</v>
      </c>
      <c r="D5" s="20" t="s">
        <v>30</v>
      </c>
      <c r="E5" s="50" t="s">
        <v>14</v>
      </c>
      <c r="F5" s="52">
        <f>ROUNDUP(C5,-3)</f>
        <v>5000</v>
      </c>
      <c r="G5" s="73" t="s">
        <v>25</v>
      </c>
      <c r="H5" s="31"/>
      <c r="I5" s="15"/>
    </row>
    <row r="6" spans="1:9" s="14" customFormat="1" ht="48" customHeight="1" thickBot="1">
      <c r="A6" s="62"/>
      <c r="B6" s="24" t="s">
        <v>8</v>
      </c>
      <c r="C6" s="41">
        <v>5656</v>
      </c>
      <c r="D6" s="10" t="s">
        <v>30</v>
      </c>
      <c r="E6" s="53" t="s">
        <v>15</v>
      </c>
      <c r="F6" s="54">
        <f>ROUNDUP(C6,-3)</f>
        <v>6000</v>
      </c>
      <c r="G6" s="74"/>
      <c r="H6" s="31"/>
      <c r="I6" s="15"/>
    </row>
    <row r="7" spans="1:9" s="14" customFormat="1" ht="48" customHeight="1" thickBot="1">
      <c r="A7" s="62"/>
      <c r="B7" s="23" t="s">
        <v>9</v>
      </c>
      <c r="C7" s="42">
        <v>27054</v>
      </c>
      <c r="D7" s="45" t="s">
        <v>30</v>
      </c>
      <c r="E7" s="53" t="s">
        <v>16</v>
      </c>
      <c r="F7" s="54">
        <f>ROUNDUP(C7,-3)</f>
        <v>28000</v>
      </c>
      <c r="G7" s="74"/>
      <c r="H7" s="31"/>
      <c r="I7" s="15"/>
    </row>
    <row r="8" spans="1:9" s="14" customFormat="1" ht="48" customHeight="1" thickBot="1">
      <c r="A8" s="62"/>
      <c r="B8" s="35" t="s">
        <v>33</v>
      </c>
      <c r="C8" s="43">
        <v>1</v>
      </c>
      <c r="D8" s="20" t="s">
        <v>34</v>
      </c>
      <c r="E8" s="53" t="s">
        <v>17</v>
      </c>
      <c r="F8" s="54">
        <f>100000+45000*C8</f>
        <v>145000</v>
      </c>
      <c r="G8" s="74"/>
      <c r="H8" s="31"/>
      <c r="I8" s="15"/>
    </row>
    <row r="9" spans="1:12" s="14" customFormat="1" ht="34.5" customHeight="1">
      <c r="A9" s="62"/>
      <c r="B9" s="78" t="s">
        <v>31</v>
      </c>
      <c r="C9" s="66" t="s">
        <v>32</v>
      </c>
      <c r="D9" s="67"/>
      <c r="E9" s="80" t="s">
        <v>18</v>
      </c>
      <c r="F9" s="81">
        <f>MIN(L9:L10)</f>
        <v>13000</v>
      </c>
      <c r="G9" s="74"/>
      <c r="H9" s="31"/>
      <c r="I9" s="15"/>
      <c r="K9" s="36" t="s">
        <v>35</v>
      </c>
      <c r="L9" s="37">
        <f>F8*2</f>
        <v>290000</v>
      </c>
    </row>
    <row r="10" spans="1:12" s="14" customFormat="1" ht="39.75" customHeight="1">
      <c r="A10" s="62"/>
      <c r="B10" s="79"/>
      <c r="C10" s="68"/>
      <c r="D10" s="69"/>
      <c r="E10" s="80"/>
      <c r="F10" s="81"/>
      <c r="G10" s="74"/>
      <c r="H10" s="31"/>
      <c r="I10" s="15"/>
      <c r="K10" s="38" t="s">
        <v>36</v>
      </c>
      <c r="L10" s="37">
        <f>ROUNDUP((F4-SUM(F5:F8))*20%,-3)</f>
        <v>13000</v>
      </c>
    </row>
    <row r="11" spans="1:9" s="14" customFormat="1" ht="48" customHeight="1">
      <c r="A11" s="63"/>
      <c r="B11" s="25" t="s">
        <v>12</v>
      </c>
      <c r="C11" s="64"/>
      <c r="D11" s="65"/>
      <c r="E11" s="53" t="s">
        <v>19</v>
      </c>
      <c r="F11" s="55">
        <f>SUM(F5:F10)</f>
        <v>197000</v>
      </c>
      <c r="G11" s="75"/>
      <c r="H11" s="31"/>
      <c r="I11" s="15"/>
    </row>
    <row r="12" spans="1:9" s="14" customFormat="1" ht="48" customHeight="1" thickBot="1">
      <c r="A12" s="59"/>
      <c r="B12" s="28" t="s">
        <v>10</v>
      </c>
      <c r="C12" s="64"/>
      <c r="D12" s="65"/>
      <c r="E12" s="51"/>
      <c r="F12" s="56">
        <f>F4-F11</f>
        <v>48000</v>
      </c>
      <c r="G12" s="47"/>
      <c r="H12" s="31"/>
      <c r="I12" s="15"/>
    </row>
    <row r="13" spans="1:9" s="14" customFormat="1" ht="48" customHeight="1" thickBot="1">
      <c r="A13" s="60"/>
      <c r="B13" s="28" t="s">
        <v>11</v>
      </c>
      <c r="C13" s="64"/>
      <c r="D13" s="65"/>
      <c r="E13" s="44"/>
      <c r="F13" s="42">
        <f>F12</f>
        <v>48000</v>
      </c>
      <c r="G13" s="34"/>
      <c r="H13" s="15"/>
      <c r="I13" s="15"/>
    </row>
    <row r="14" spans="1:9" s="14" customFormat="1" ht="28.5" customHeight="1">
      <c r="A14" s="26"/>
      <c r="B14" s="29" t="s">
        <v>20</v>
      </c>
      <c r="C14" s="1"/>
      <c r="D14" s="2"/>
      <c r="E14" s="2"/>
      <c r="F14" s="2"/>
      <c r="G14" s="2"/>
      <c r="H14" s="15"/>
      <c r="I14" s="15"/>
    </row>
    <row r="15" spans="2:9" ht="28.5" customHeight="1">
      <c r="B15" s="8"/>
      <c r="C15" s="8"/>
      <c r="D15" s="8"/>
      <c r="E15" s="8"/>
      <c r="F15" s="8"/>
      <c r="G15" s="8"/>
      <c r="H15" s="15"/>
      <c r="I15" s="16"/>
    </row>
    <row r="16" spans="2:9" ht="18" customHeight="1" thickBot="1">
      <c r="B16" s="8"/>
      <c r="C16" s="3"/>
      <c r="D16" s="4"/>
      <c r="E16" s="4"/>
      <c r="F16" s="3"/>
      <c r="G16" s="3"/>
      <c r="H16" s="15"/>
      <c r="I16" s="16"/>
    </row>
    <row r="17" spans="2:9" ht="24.75" customHeight="1" thickBot="1">
      <c r="B17" s="85" t="s">
        <v>3</v>
      </c>
      <c r="C17" s="57" t="s">
        <v>0</v>
      </c>
      <c r="D17" s="87"/>
      <c r="E17" s="88"/>
      <c r="F17" s="88"/>
      <c r="G17" s="89"/>
      <c r="H17" s="15"/>
      <c r="I17" s="16"/>
    </row>
    <row r="18" spans="2:9" ht="24.75" customHeight="1" thickBot="1">
      <c r="B18" s="86"/>
      <c r="C18" s="57" t="s">
        <v>1</v>
      </c>
      <c r="D18" s="90"/>
      <c r="E18" s="91"/>
      <c r="F18" s="91"/>
      <c r="G18" s="92"/>
      <c r="H18" s="15"/>
      <c r="I18" s="16"/>
    </row>
    <row r="19" spans="2:9" ht="24.75" customHeight="1" thickBot="1">
      <c r="B19" s="83" t="s">
        <v>4</v>
      </c>
      <c r="C19" s="11" t="s">
        <v>0</v>
      </c>
      <c r="D19" s="70"/>
      <c r="E19" s="71"/>
      <c r="F19" s="71"/>
      <c r="G19" s="72"/>
      <c r="H19" s="15"/>
      <c r="I19" s="16"/>
    </row>
    <row r="20" spans="2:9" ht="24.75" customHeight="1" thickBot="1">
      <c r="B20" s="84"/>
      <c r="C20" s="11" t="s">
        <v>1</v>
      </c>
      <c r="D20" s="70"/>
      <c r="E20" s="71"/>
      <c r="F20" s="71"/>
      <c r="G20" s="72"/>
      <c r="H20" s="15"/>
      <c r="I20" s="16"/>
    </row>
    <row r="21" ht="13.5">
      <c r="B21" s="30"/>
    </row>
  </sheetData>
  <sheetProtection/>
  <mergeCells count="19">
    <mergeCell ref="B19:B20"/>
    <mergeCell ref="D19:G19"/>
    <mergeCell ref="D20:G20"/>
    <mergeCell ref="A12:A13"/>
    <mergeCell ref="C12:D12"/>
    <mergeCell ref="C13:D13"/>
    <mergeCell ref="B17:B18"/>
    <mergeCell ref="D17:G17"/>
    <mergeCell ref="D18:G18"/>
    <mergeCell ref="B1:D1"/>
    <mergeCell ref="A3:B3"/>
    <mergeCell ref="E3:F3"/>
    <mergeCell ref="A5:A11"/>
    <mergeCell ref="G5:G11"/>
    <mergeCell ref="B9:B10"/>
    <mergeCell ref="C9:D10"/>
    <mergeCell ref="E9:E10"/>
    <mergeCell ref="F9:F10"/>
    <mergeCell ref="C11:D11"/>
  </mergeCells>
  <printOptions/>
  <pageMargins left="0.5905511811023623" right="0" top="0.7480314960629921" bottom="0" header="0" footer="0"/>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kanzai</dc:creator>
  <cp:keywords/>
  <dc:description/>
  <cp:lastModifiedBy>村高 圭</cp:lastModifiedBy>
  <cp:lastPrinted>2019-10-25T04:53:42Z</cp:lastPrinted>
  <dcterms:created xsi:type="dcterms:W3CDTF">2002-07-02T00:59:22Z</dcterms:created>
  <dcterms:modified xsi:type="dcterms:W3CDTF">2019-10-25T04:55:47Z</dcterms:modified>
  <cp:category/>
  <cp:version/>
  <cp:contentType/>
  <cp:contentStatus/>
</cp:coreProperties>
</file>